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S:\Skrifstofa\Tæknideild\Eignasjóður\Grunnskólinn\Grunnskóli_21\"/>
    </mc:Choice>
  </mc:AlternateContent>
  <xr:revisionPtr revIDLastSave="0" documentId="13_ncr:1_{7164E5DA-B38A-4335-B677-3A88F746ECD6}" xr6:coauthVersionLast="46" xr6:coauthVersionMax="46" xr10:uidLastSave="{00000000-0000-0000-0000-000000000000}"/>
  <bookViews>
    <workbookView xWindow="-108" yWindow="-108" windowWidth="30936" windowHeight="16896" xr2:uid="{00000000-000D-0000-FFFF-FFFF00000000}"/>
  </bookViews>
  <sheets>
    <sheet name="Tilboðsskrá Þakviðger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1" l="1"/>
  <c r="F32" i="1"/>
  <c r="F41" i="1"/>
  <c r="F40" i="1"/>
  <c r="F31" i="1"/>
  <c r="F30" i="1"/>
  <c r="F48" i="1"/>
  <c r="F34" i="1"/>
  <c r="F39" i="1" l="1"/>
  <c r="F45" i="1" l="1"/>
  <c r="F55" i="1" l="1"/>
  <c r="F54" i="1"/>
  <c r="F49" i="1"/>
  <c r="F50" i="1" s="1"/>
  <c r="F38" i="1"/>
  <c r="F37" i="1"/>
  <c r="F36" i="1"/>
  <c r="F35" i="1"/>
  <c r="F29" i="1"/>
  <c r="F28" i="1"/>
  <c r="F23" i="1"/>
  <c r="F24" i="1" s="1"/>
  <c r="F56" i="1" l="1"/>
  <c r="F57" i="1" s="1"/>
  <c r="F15" i="1" s="1"/>
  <c r="F46" i="1"/>
  <c r="F51" i="1" s="1"/>
  <c r="F14" i="1" s="1"/>
  <c r="F42" i="1"/>
  <c r="F13" i="1" s="1"/>
  <c r="F25" i="1"/>
  <c r="F12" i="1" s="1"/>
  <c r="F16" i="1" l="1"/>
  <c r="F59" i="1"/>
</calcChain>
</file>

<file path=xl/sharedStrings.xml><?xml version="1.0" encoding="utf-8"?>
<sst xmlns="http://schemas.openxmlformats.org/spreadsheetml/2006/main" count="107" uniqueCount="81">
  <si>
    <t>Dagsetning:</t>
  </si>
  <si>
    <t>Fært af:</t>
  </si>
  <si>
    <t>Samtals (Yfirlit)</t>
  </si>
  <si>
    <t>Liður</t>
  </si>
  <si>
    <t/>
  </si>
  <si>
    <t>Alls</t>
  </si>
  <si>
    <t>ALMENNT</t>
  </si>
  <si>
    <t>FRÁGANGUR UTANHÚSS</t>
  </si>
  <si>
    <t>Samtals:</t>
  </si>
  <si>
    <t>Sundurliðun</t>
  </si>
  <si>
    <t>Liður nr.</t>
  </si>
  <si>
    <t>Lýsing</t>
  </si>
  <si>
    <t>Magn</t>
  </si>
  <si>
    <t>Eining</t>
  </si>
  <si>
    <t>Ein.verð alls</t>
  </si>
  <si>
    <t>heild</t>
  </si>
  <si>
    <t>Samtals ALMENNT:</t>
  </si>
  <si>
    <t>ÞAK</t>
  </si>
  <si>
    <t>m</t>
  </si>
  <si>
    <t>TRÉSMÍÐI UTANHÚSS</t>
  </si>
  <si>
    <t>Samtals TRÉSMÍÐI UTANHÚSS:</t>
  </si>
  <si>
    <t>MÁLUN UTANHÚSS.</t>
  </si>
  <si>
    <t>Samtals FRÁGANGUR UTANHÚSS:</t>
  </si>
  <si>
    <t>Iðnaðarmaður</t>
  </si>
  <si>
    <t>klst</t>
  </si>
  <si>
    <t>Verkamaður</t>
  </si>
  <si>
    <t>ALLS M/VSK:</t>
  </si>
  <si>
    <t>Samtals AUKAVERK:</t>
  </si>
  <si>
    <t>AUKAVERK</t>
  </si>
  <si>
    <t>AÐSTAÐA OG REKSTUR VINNUSVÆÐIS</t>
  </si>
  <si>
    <t>Samtals AÐSTAÐA OG REKSTUR VINNUSVÆÐIS:</t>
  </si>
  <si>
    <t>Samtals MÁLUN UTANHÚSS:</t>
  </si>
  <si>
    <t>TILBOÐSSKRÁ</t>
  </si>
  <si>
    <t>ENDURBÆTUR Á ÞAKI OG ÞAKKANTI</t>
  </si>
  <si>
    <t>Grunnskólinn Þakviðgerð</t>
  </si>
  <si>
    <t>ÞAKVIRKI</t>
  </si>
  <si>
    <t>9.0</t>
  </si>
  <si>
    <t>9.2</t>
  </si>
  <si>
    <t>Málun glugga á þaki</t>
  </si>
  <si>
    <t>Málun þakkants, gr + 2 umf. (þekjandi hvítt)</t>
  </si>
  <si>
    <t>9.1</t>
  </si>
  <si>
    <t>1.0</t>
  </si>
  <si>
    <t>1.0.1</t>
  </si>
  <si>
    <t>Uppsetning og rekstur vinnustaðar og lokafrágangur</t>
  </si>
  <si>
    <t>2.1</t>
  </si>
  <si>
    <t>2.1.1</t>
  </si>
  <si>
    <t>2.1.3</t>
  </si>
  <si>
    <t>2.1.4</t>
  </si>
  <si>
    <t>2.1.5</t>
  </si>
  <si>
    <t>2.1.6</t>
  </si>
  <si>
    <t>2.1.7</t>
  </si>
  <si>
    <t>2.1.8</t>
  </si>
  <si>
    <t>Bárustál plexipolyester, grátt 0,63 mm, neglt</t>
  </si>
  <si>
    <t>Kantáfellur á gafla og langhliðar</t>
  </si>
  <si>
    <t>Þakdúkur</t>
  </si>
  <si>
    <t>Borðaklæðning 25x150 mm</t>
  </si>
  <si>
    <t>Þakull 220 m/pappa</t>
  </si>
  <si>
    <t>Timbur 34x95 mm</t>
  </si>
  <si>
    <t>Timbur 21x70 mm</t>
  </si>
  <si>
    <r>
      <t>m</t>
    </r>
    <r>
      <rPr>
        <sz val="11"/>
        <rFont val="Calibri"/>
        <family val="2"/>
      </rPr>
      <t>²</t>
    </r>
  </si>
  <si>
    <t>Finnbogi</t>
  </si>
  <si>
    <t>Samtals ÞAKVIRKI:</t>
  </si>
  <si>
    <t>7.0</t>
  </si>
  <si>
    <t>7.1</t>
  </si>
  <si>
    <t>7.2</t>
  </si>
  <si>
    <t>7.3</t>
  </si>
  <si>
    <t>Rif á þakefni, þankanti, lofttúður</t>
  </si>
  <si>
    <t>2.1.2.1</t>
  </si>
  <si>
    <t>2.1.2.2</t>
  </si>
  <si>
    <t>Áfellur í steinvegg</t>
  </si>
  <si>
    <t>Áfellur í þakrennu</t>
  </si>
  <si>
    <t>2.1.2.3</t>
  </si>
  <si>
    <t>Klæða bandsagaða furuklæðningu 15x95 mm upp undir þakkant, c/c 100 mm</t>
  </si>
  <si>
    <t>2.1.9</t>
  </si>
  <si>
    <t>Rif á borðaklæðningu</t>
  </si>
  <si>
    <t>Rif á þakull</t>
  </si>
  <si>
    <t>2.1.10</t>
  </si>
  <si>
    <t>2.1.2.4</t>
  </si>
  <si>
    <t>Áfellur við glugga neðri þak</t>
  </si>
  <si>
    <t>Rennur úr lituðu stáli 125 mm m/rennuböndum</t>
  </si>
  <si>
    <t>2.1.11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</si>
</sst>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Calibri"/>
    </font>
    <font>
      <b/>
      <sz val="11"/>
      <name val="Calibri"/>
      <family val="2"/>
    </font>
    <font>
      <b/>
      <sz val="20"/>
      <name val="Calibri"/>
      <family val="2"/>
    </font>
    <font>
      <i/>
      <sz val="11"/>
      <name val="Calibri"/>
      <family val="2"/>
    </font>
    <font>
      <b/>
      <i/>
      <sz val="14"/>
      <name val="Calibri"/>
      <family val="2"/>
    </font>
    <font>
      <b/>
      <sz val="12"/>
      <name val="Calibri"/>
      <family val="2"/>
    </font>
    <font>
      <i/>
      <sz val="10"/>
      <name val="Calibri"/>
      <family val="2"/>
    </font>
    <font>
      <b/>
      <u val="double"/>
      <sz val="12"/>
      <name val="Calibri"/>
      <family val="2"/>
    </font>
    <font>
      <b/>
      <sz val="12"/>
      <name val="Calibri"/>
      <family val="2"/>
    </font>
    <font>
      <b/>
      <i/>
      <sz val="14"/>
      <name val="Calibri"/>
      <family val="2"/>
    </font>
    <font>
      <i/>
      <sz val="11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b/>
      <i/>
      <sz val="12"/>
      <name val="Calibri"/>
      <family val="2"/>
    </font>
    <font>
      <sz val="8"/>
      <name val="Calibri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E80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38">
    <xf numFmtId="0" fontId="0" fillId="0" borderId="0" xfId="0" applyNumberFormat="1" applyFont="1"/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3" fontId="1" fillId="0" borderId="0" xfId="0" applyNumberFormat="1" applyFont="1"/>
    <xf numFmtId="0" fontId="1" fillId="0" borderId="1" xfId="0" applyNumberFormat="1" applyFont="1" applyBorder="1"/>
    <xf numFmtId="0" fontId="0" fillId="0" borderId="1" xfId="0" applyNumberFormat="1" applyFont="1" applyBorder="1"/>
    <xf numFmtId="3" fontId="1" fillId="0" borderId="1" xfId="0" applyNumberFormat="1" applyFont="1" applyBorder="1"/>
    <xf numFmtId="0" fontId="4" fillId="0" borderId="0" xfId="0" applyNumberFormat="1" applyFont="1"/>
    <xf numFmtId="0" fontId="5" fillId="0" borderId="0" xfId="0" applyNumberFormat="1" applyFont="1"/>
    <xf numFmtId="3" fontId="0" fillId="2" borderId="2" xfId="0" applyNumberFormat="1" applyFont="1" applyFill="1" applyBorder="1"/>
    <xf numFmtId="3" fontId="0" fillId="0" borderId="0" xfId="0" applyNumberFormat="1" applyFont="1"/>
    <xf numFmtId="3" fontId="0" fillId="0" borderId="1" xfId="0" applyNumberFormat="1" applyFont="1" applyBorder="1"/>
    <xf numFmtId="3" fontId="5" fillId="0" borderId="0" xfId="0" applyNumberFormat="1" applyFont="1" applyAlignment="1">
      <alignment horizontal="right"/>
    </xf>
    <xf numFmtId="0" fontId="6" fillId="0" borderId="0" xfId="0" applyNumberFormat="1" applyFont="1"/>
    <xf numFmtId="3" fontId="7" fillId="0" borderId="0" xfId="0" applyNumberFormat="1" applyFont="1"/>
    <xf numFmtId="3" fontId="8" fillId="0" borderId="0" xfId="0" applyNumberFormat="1" applyFont="1" applyAlignment="1">
      <alignment horizontal="right"/>
    </xf>
    <xf numFmtId="0" fontId="8" fillId="0" borderId="0" xfId="0" applyNumberFormat="1" applyFont="1"/>
    <xf numFmtId="0" fontId="9" fillId="0" borderId="0" xfId="0" applyNumberFormat="1" applyFont="1"/>
    <xf numFmtId="0" fontId="10" fillId="0" borderId="0" xfId="0" applyNumberFormat="1" applyFont="1"/>
    <xf numFmtId="0" fontId="11" fillId="0" borderId="0" xfId="0" applyNumberFormat="1" applyFont="1"/>
    <xf numFmtId="0" fontId="11" fillId="0" borderId="0" xfId="0" applyNumberFormat="1" applyFont="1" applyAlignment="1">
      <alignment horizontal="left"/>
    </xf>
    <xf numFmtId="0" fontId="12" fillId="0" borderId="0" xfId="0" applyNumberFormat="1" applyFont="1"/>
    <xf numFmtId="0" fontId="13" fillId="0" borderId="0" xfId="0" applyNumberFormat="1" applyFont="1"/>
    <xf numFmtId="14" fontId="0" fillId="0" borderId="0" xfId="0" applyNumberFormat="1" applyFont="1" applyAlignment="1">
      <alignment horizontal="left"/>
    </xf>
    <xf numFmtId="0" fontId="1" fillId="3" borderId="0" xfId="0" applyNumberFormat="1" applyFont="1" applyFill="1"/>
    <xf numFmtId="0" fontId="1" fillId="3" borderId="0" xfId="0" applyNumberFormat="1" applyFont="1" applyFill="1" applyAlignment="1">
      <alignment horizontal="center"/>
    </xf>
    <xf numFmtId="3" fontId="1" fillId="3" borderId="0" xfId="0" applyNumberFormat="1" applyFont="1" applyFill="1" applyAlignment="1">
      <alignment horizontal="center"/>
    </xf>
    <xf numFmtId="3" fontId="1" fillId="3" borderId="0" xfId="0" applyNumberFormat="1" applyFont="1" applyFill="1" applyAlignment="1">
      <alignment horizontal="right"/>
    </xf>
    <xf numFmtId="3" fontId="1" fillId="3" borderId="0" xfId="0" applyNumberFormat="1" applyFont="1" applyFill="1"/>
    <xf numFmtId="0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49" fontId="12" fillId="0" borderId="0" xfId="0" applyNumberFormat="1" applyFont="1"/>
    <xf numFmtId="49" fontId="1" fillId="0" borderId="0" xfId="0" applyNumberFormat="1" applyFont="1" applyAlignment="1">
      <alignment horizontal="center"/>
    </xf>
    <xf numFmtId="0" fontId="1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61"/>
  <sheetViews>
    <sheetView tabSelected="1" topLeftCell="A7" zoomScaleNormal="100" workbookViewId="0">
      <selection activeCell="K43" sqref="K43"/>
    </sheetView>
  </sheetViews>
  <sheetFormatPr defaultRowHeight="14.4"/>
  <cols>
    <col min="1" max="1" width="12" customWidth="1"/>
    <col min="2" max="2" width="67.88671875" customWidth="1"/>
    <col min="3" max="4" width="7" customWidth="1"/>
    <col min="5" max="6" width="15" style="11" customWidth="1"/>
  </cols>
  <sheetData>
    <row r="2" spans="1:6" ht="21">
      <c r="A2" s="20" t="s">
        <v>32</v>
      </c>
    </row>
    <row r="3" spans="1:6" ht="15.6">
      <c r="A3" s="23" t="s">
        <v>33</v>
      </c>
    </row>
    <row r="4" spans="1:6" ht="21">
      <c r="A4" s="21" t="s">
        <v>34</v>
      </c>
    </row>
    <row r="5" spans="1:6">
      <c r="A5" s="1" t="s">
        <v>0</v>
      </c>
      <c r="B5" s="24">
        <v>44298</v>
      </c>
    </row>
    <row r="6" spans="1:6">
      <c r="A6" s="1" t="s">
        <v>1</v>
      </c>
      <c r="B6" s="22" t="s">
        <v>60</v>
      </c>
    </row>
    <row r="7" spans="1:6" ht="25.8">
      <c r="C7" s="2"/>
    </row>
    <row r="9" spans="1:6" ht="21">
      <c r="A9" s="20" t="s">
        <v>2</v>
      </c>
    </row>
    <row r="11" spans="1:6">
      <c r="A11" s="25" t="s">
        <v>3</v>
      </c>
      <c r="B11" s="25" t="s">
        <v>4</v>
      </c>
      <c r="C11" s="25" t="s">
        <v>4</v>
      </c>
      <c r="D11" s="25" t="s">
        <v>4</v>
      </c>
      <c r="E11" s="29" t="s">
        <v>4</v>
      </c>
      <c r="F11" s="29" t="s">
        <v>5</v>
      </c>
    </row>
    <row r="12" spans="1:6">
      <c r="A12" s="3" t="s">
        <v>6</v>
      </c>
      <c r="F12" s="11">
        <f>F25</f>
        <v>0</v>
      </c>
    </row>
    <row r="13" spans="1:6">
      <c r="A13" s="3" t="s">
        <v>35</v>
      </c>
      <c r="F13" s="11">
        <f>F42</f>
        <v>0</v>
      </c>
    </row>
    <row r="14" spans="1:6">
      <c r="A14" s="3" t="s">
        <v>7</v>
      </c>
      <c r="F14" s="11">
        <f>F51</f>
        <v>0</v>
      </c>
    </row>
    <row r="15" spans="1:6">
      <c r="A15" s="19" t="s">
        <v>28</v>
      </c>
      <c r="F15" s="11">
        <f>F57</f>
        <v>0</v>
      </c>
    </row>
    <row r="16" spans="1:6">
      <c r="A16" s="5" t="s">
        <v>8</v>
      </c>
      <c r="B16" s="6"/>
      <c r="C16" s="6"/>
      <c r="D16" s="6"/>
      <c r="E16" s="12"/>
      <c r="F16" s="7">
        <f>SUM(F12:F15)</f>
        <v>0</v>
      </c>
    </row>
    <row r="18" spans="1:6" ht="21">
      <c r="A18" s="20" t="s">
        <v>9</v>
      </c>
    </row>
    <row r="20" spans="1:6">
      <c r="A20" s="25" t="s">
        <v>10</v>
      </c>
      <c r="B20" s="25" t="s">
        <v>11</v>
      </c>
      <c r="C20" s="26" t="s">
        <v>12</v>
      </c>
      <c r="D20" s="26" t="s">
        <v>13</v>
      </c>
      <c r="E20" s="27" t="s">
        <v>14</v>
      </c>
      <c r="F20" s="28" t="s">
        <v>5</v>
      </c>
    </row>
    <row r="21" spans="1:6" ht="18">
      <c r="A21" s="8" t="s">
        <v>6</v>
      </c>
    </row>
    <row r="22" spans="1:6" ht="15.6">
      <c r="A22" s="32" t="s">
        <v>41</v>
      </c>
      <c r="B22" s="17" t="s">
        <v>29</v>
      </c>
    </row>
    <row r="23" spans="1:6">
      <c r="A23" s="32" t="s">
        <v>42</v>
      </c>
      <c r="B23" t="s">
        <v>43</v>
      </c>
      <c r="C23">
        <v>1</v>
      </c>
      <c r="D23" t="s">
        <v>15</v>
      </c>
      <c r="E23" s="10">
        <v>0</v>
      </c>
      <c r="F23" s="11">
        <f>C23*E23</f>
        <v>0</v>
      </c>
    </row>
    <row r="24" spans="1:6" ht="15.6">
      <c r="A24" s="32"/>
      <c r="E24" s="16" t="s">
        <v>30</v>
      </c>
      <c r="F24" s="4">
        <f>SUM(F23)</f>
        <v>0</v>
      </c>
    </row>
    <row r="25" spans="1:6" ht="15.6">
      <c r="E25" s="13" t="s">
        <v>16</v>
      </c>
      <c r="F25" s="4">
        <f>F24</f>
        <v>0</v>
      </c>
    </row>
    <row r="26" spans="1:6" ht="18">
      <c r="A26" s="8" t="s">
        <v>35</v>
      </c>
    </row>
    <row r="27" spans="1:6" ht="15.6">
      <c r="A27" s="36" t="s">
        <v>44</v>
      </c>
      <c r="B27" s="37" t="s">
        <v>17</v>
      </c>
    </row>
    <row r="28" spans="1:6">
      <c r="A28" s="36" t="s">
        <v>45</v>
      </c>
      <c r="B28" t="s">
        <v>52</v>
      </c>
      <c r="C28" s="34">
        <v>746</v>
      </c>
      <c r="D28" s="33" t="s">
        <v>59</v>
      </c>
      <c r="E28" s="10">
        <v>0</v>
      </c>
      <c r="F28" s="11">
        <f t="shared" ref="F28:F38" si="0">C28*E28</f>
        <v>0</v>
      </c>
    </row>
    <row r="29" spans="1:6">
      <c r="A29" s="36" t="s">
        <v>67</v>
      </c>
      <c r="B29" t="s">
        <v>53</v>
      </c>
      <c r="C29" s="34">
        <v>122</v>
      </c>
      <c r="D29" s="34" t="s">
        <v>18</v>
      </c>
      <c r="E29" s="10">
        <v>0</v>
      </c>
      <c r="F29" s="11">
        <f t="shared" si="0"/>
        <v>0</v>
      </c>
    </row>
    <row r="30" spans="1:6">
      <c r="A30" s="36" t="s">
        <v>68</v>
      </c>
      <c r="B30" t="s">
        <v>69</v>
      </c>
      <c r="C30" s="34">
        <v>23</v>
      </c>
      <c r="D30" s="34" t="s">
        <v>18</v>
      </c>
      <c r="E30" s="10">
        <v>0</v>
      </c>
      <c r="F30" s="11">
        <f t="shared" ref="F30" si="1">C30*E30</f>
        <v>0</v>
      </c>
    </row>
    <row r="31" spans="1:6">
      <c r="A31" s="36" t="s">
        <v>71</v>
      </c>
      <c r="B31" t="s">
        <v>70</v>
      </c>
      <c r="C31" s="34">
        <v>72</v>
      </c>
      <c r="D31" s="34" t="s">
        <v>18</v>
      </c>
      <c r="E31" s="10">
        <v>0</v>
      </c>
      <c r="F31" s="11">
        <f t="shared" ref="F31" si="2">C31*E31</f>
        <v>0</v>
      </c>
    </row>
    <row r="32" spans="1:6">
      <c r="A32" s="36" t="s">
        <v>77</v>
      </c>
      <c r="B32" t="s">
        <v>78</v>
      </c>
      <c r="C32" s="34">
        <v>30</v>
      </c>
      <c r="D32" s="34" t="s">
        <v>18</v>
      </c>
      <c r="E32" s="10">
        <v>0</v>
      </c>
      <c r="F32" s="11">
        <f t="shared" ref="F32:F33" si="3">C32*E32</f>
        <v>0</v>
      </c>
    </row>
    <row r="33" spans="1:6">
      <c r="A33" s="36" t="s">
        <v>46</v>
      </c>
      <c r="B33" s="22" t="s">
        <v>79</v>
      </c>
      <c r="C33" s="34">
        <v>72</v>
      </c>
      <c r="D33" s="34" t="s">
        <v>18</v>
      </c>
      <c r="E33" s="10">
        <v>0</v>
      </c>
      <c r="F33" s="11">
        <f t="shared" si="3"/>
        <v>0</v>
      </c>
    </row>
    <row r="34" spans="1:6">
      <c r="A34" s="36" t="s">
        <v>47</v>
      </c>
      <c r="B34" t="s">
        <v>54</v>
      </c>
      <c r="C34" s="34">
        <v>746</v>
      </c>
      <c r="D34" s="34" t="s">
        <v>18</v>
      </c>
      <c r="E34" s="10">
        <v>0</v>
      </c>
      <c r="F34" s="11">
        <f t="shared" ref="F34" si="4">C34*E34</f>
        <v>0</v>
      </c>
    </row>
    <row r="35" spans="1:6">
      <c r="A35" s="36" t="s">
        <v>48</v>
      </c>
      <c r="B35" t="s">
        <v>55</v>
      </c>
      <c r="C35" s="34">
        <v>400</v>
      </c>
      <c r="D35" s="33" t="s">
        <v>59</v>
      </c>
      <c r="E35" s="10">
        <v>0</v>
      </c>
      <c r="F35" s="11">
        <f t="shared" si="0"/>
        <v>0</v>
      </c>
    </row>
    <row r="36" spans="1:6">
      <c r="A36" s="36" t="s">
        <v>49</v>
      </c>
      <c r="B36" t="s">
        <v>56</v>
      </c>
      <c r="C36" s="34">
        <v>400</v>
      </c>
      <c r="D36" s="33" t="s">
        <v>59</v>
      </c>
      <c r="E36" s="10">
        <v>0</v>
      </c>
      <c r="F36" s="11">
        <f t="shared" si="0"/>
        <v>0</v>
      </c>
    </row>
    <row r="37" spans="1:6">
      <c r="A37" s="36" t="s">
        <v>50</v>
      </c>
      <c r="B37" t="s">
        <v>57</v>
      </c>
      <c r="C37" s="34">
        <v>1680</v>
      </c>
      <c r="D37" s="34" t="s">
        <v>18</v>
      </c>
      <c r="E37" s="10">
        <v>0</v>
      </c>
      <c r="F37" s="11">
        <f t="shared" si="0"/>
        <v>0</v>
      </c>
    </row>
    <row r="38" spans="1:6">
      <c r="A38" s="36" t="s">
        <v>51</v>
      </c>
      <c r="B38" t="s">
        <v>58</v>
      </c>
      <c r="C38" s="34">
        <v>1260</v>
      </c>
      <c r="D38" s="34" t="s">
        <v>18</v>
      </c>
      <c r="E38" s="10">
        <v>0</v>
      </c>
      <c r="F38" s="11">
        <f t="shared" si="0"/>
        <v>0</v>
      </c>
    </row>
    <row r="39" spans="1:6">
      <c r="A39" s="36" t="s">
        <v>73</v>
      </c>
      <c r="B39" s="22" t="s">
        <v>66</v>
      </c>
      <c r="C39" s="34">
        <v>773</v>
      </c>
      <c r="D39" s="33" t="s">
        <v>59</v>
      </c>
      <c r="E39" s="10">
        <v>0</v>
      </c>
      <c r="F39" s="11">
        <f t="shared" ref="F39" si="5">C39*E39</f>
        <v>0</v>
      </c>
    </row>
    <row r="40" spans="1:6">
      <c r="A40" s="36" t="s">
        <v>76</v>
      </c>
      <c r="B40" s="22" t="s">
        <v>74</v>
      </c>
      <c r="C40" s="34">
        <v>400</v>
      </c>
      <c r="D40" s="33" t="s">
        <v>59</v>
      </c>
      <c r="E40" s="10">
        <v>0</v>
      </c>
      <c r="F40" s="11">
        <f t="shared" ref="F40" si="6">C40*E40</f>
        <v>0</v>
      </c>
    </row>
    <row r="41" spans="1:6">
      <c r="A41" s="36" t="s">
        <v>80</v>
      </c>
      <c r="B41" s="22" t="s">
        <v>75</v>
      </c>
      <c r="C41" s="34">
        <v>400</v>
      </c>
      <c r="D41" s="33" t="s">
        <v>59</v>
      </c>
      <c r="E41" s="10">
        <v>0</v>
      </c>
      <c r="F41" s="11">
        <f t="shared" ref="F41" si="7">C41*E41</f>
        <v>0</v>
      </c>
    </row>
    <row r="42" spans="1:6" ht="15.6">
      <c r="E42" s="13" t="s">
        <v>61</v>
      </c>
      <c r="F42" s="4">
        <f>F40</f>
        <v>0</v>
      </c>
    </row>
    <row r="43" spans="1:6" ht="18">
      <c r="A43" s="8" t="s">
        <v>7</v>
      </c>
    </row>
    <row r="44" spans="1:6" ht="15.6">
      <c r="A44" s="36" t="s">
        <v>62</v>
      </c>
      <c r="B44" s="9" t="s">
        <v>19</v>
      </c>
    </row>
    <row r="45" spans="1:6">
      <c r="A45" s="36" t="s">
        <v>63</v>
      </c>
      <c r="B45" s="22" t="s">
        <v>72</v>
      </c>
      <c r="C45" s="34">
        <v>22</v>
      </c>
      <c r="D45" s="33" t="s">
        <v>59</v>
      </c>
      <c r="E45" s="10">
        <v>0</v>
      </c>
      <c r="F45" s="11">
        <f t="shared" ref="F45" si="8">C45*E45</f>
        <v>0</v>
      </c>
    </row>
    <row r="46" spans="1:6" ht="15.6">
      <c r="E46" s="13" t="s">
        <v>20</v>
      </c>
      <c r="F46" s="4">
        <f>SUM(F45:F45)</f>
        <v>0</v>
      </c>
    </row>
    <row r="47" spans="1:6" ht="15.6">
      <c r="A47" s="35"/>
      <c r="B47" s="9" t="s">
        <v>21</v>
      </c>
    </row>
    <row r="48" spans="1:6">
      <c r="A48" s="36" t="s">
        <v>64</v>
      </c>
      <c r="B48" s="22" t="s">
        <v>39</v>
      </c>
      <c r="C48" s="34">
        <v>22</v>
      </c>
      <c r="D48" s="33" t="s">
        <v>59</v>
      </c>
      <c r="E48" s="10">
        <v>0</v>
      </c>
      <c r="F48" s="11">
        <f>C48*E48</f>
        <v>0</v>
      </c>
    </row>
    <row r="49" spans="1:6">
      <c r="A49" s="36" t="s">
        <v>65</v>
      </c>
      <c r="B49" s="22" t="s">
        <v>38</v>
      </c>
      <c r="C49" s="34">
        <v>147</v>
      </c>
      <c r="D49" s="33" t="s">
        <v>18</v>
      </c>
      <c r="E49" s="10">
        <v>0</v>
      </c>
      <c r="F49" s="11">
        <f>C49*E49</f>
        <v>0</v>
      </c>
    </row>
    <row r="50" spans="1:6" ht="15.6">
      <c r="E50" s="13" t="s">
        <v>31</v>
      </c>
      <c r="F50" s="4">
        <f>SUM(F49)</f>
        <v>0</v>
      </c>
    </row>
    <row r="51" spans="1:6" ht="15.6">
      <c r="E51" s="13" t="s">
        <v>22</v>
      </c>
      <c r="F51" s="4">
        <f>F46+F50</f>
        <v>0</v>
      </c>
    </row>
    <row r="52" spans="1:6" ht="18">
      <c r="A52" s="18" t="s">
        <v>28</v>
      </c>
    </row>
    <row r="53" spans="1:6" ht="15.6">
      <c r="A53" s="30" t="s">
        <v>36</v>
      </c>
      <c r="B53" s="17" t="s">
        <v>28</v>
      </c>
    </row>
    <row r="54" spans="1:6">
      <c r="A54" s="31" t="s">
        <v>40</v>
      </c>
      <c r="B54" t="s">
        <v>23</v>
      </c>
      <c r="C54" s="34">
        <v>100</v>
      </c>
      <c r="D54" s="34" t="s">
        <v>24</v>
      </c>
      <c r="E54" s="10">
        <v>0</v>
      </c>
      <c r="F54" s="11">
        <f>C54*E54</f>
        <v>0</v>
      </c>
    </row>
    <row r="55" spans="1:6">
      <c r="A55" s="31" t="s">
        <v>37</v>
      </c>
      <c r="B55" t="s">
        <v>25</v>
      </c>
      <c r="C55" s="34">
        <v>100</v>
      </c>
      <c r="D55" s="34" t="s">
        <v>24</v>
      </c>
      <c r="E55" s="10">
        <v>0</v>
      </c>
      <c r="F55" s="11">
        <f>C55*E55</f>
        <v>0</v>
      </c>
    </row>
    <row r="56" spans="1:6" ht="15.6">
      <c r="C56" s="34"/>
      <c r="E56" s="16" t="s">
        <v>27</v>
      </c>
      <c r="F56" s="4">
        <f>SUM(F54:F55)</f>
        <v>0</v>
      </c>
    </row>
    <row r="57" spans="1:6" ht="15.6">
      <c r="E57" s="16" t="s">
        <v>27</v>
      </c>
      <c r="F57" s="4">
        <f>F56</f>
        <v>0</v>
      </c>
    </row>
    <row r="59" spans="1:6" ht="15.6">
      <c r="E59" s="16" t="s">
        <v>26</v>
      </c>
      <c r="F59" s="15">
        <f>F24+F40+F46+F50+F56</f>
        <v>0</v>
      </c>
    </row>
    <row r="61" spans="1:6">
      <c r="A61" s="14"/>
    </row>
  </sheetData>
  <phoneticPr fontId="14" type="noConversion"/>
  <pageMargins left="0.7" right="0.7" top="0.75" bottom="0.75" header="0.3" footer="0.3"/>
  <pageSetup paperSize="9" orientation="landscape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Tilboðsskrá Þakviðgerð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finnbogi@bolungarvik.is</dc:creator>
  <cp:lastModifiedBy>Finnbogi Bjarnason</cp:lastModifiedBy>
  <cp:lastPrinted>2020-03-20T15:30:31Z</cp:lastPrinted>
  <dcterms:created xsi:type="dcterms:W3CDTF">2019-07-11T16:52:14Z</dcterms:created>
  <dcterms:modified xsi:type="dcterms:W3CDTF">2021-04-19T15:45:10Z</dcterms:modified>
</cp:coreProperties>
</file>